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_1_מכרזים\_מערכת ניהול פרויקטים\סופי לפרסום_\"/>
    </mc:Choice>
  </mc:AlternateContent>
  <xr:revisionPtr revIDLastSave="0" documentId="8_{A7057314-BA56-40C1-85EF-0DED55142491}" xr6:coauthVersionLast="47" xr6:coauthVersionMax="47" xr10:uidLastSave="{00000000-0000-0000-0000-000000000000}"/>
  <bookViews>
    <workbookView xWindow="-108" yWindow="-108" windowWidth="23256" windowHeight="12576" tabRatio="682" xr2:uid="{00000000-000D-0000-FFFF-FFFF00000000}"/>
  </bookViews>
  <sheets>
    <sheet name="שער" sheetId="2" r:id="rId1"/>
    <sheet name="רישוי חודשי " sheetId="13" r:id="rId2"/>
    <sheet name="שירותים מקצועיים " sheetId="14" r:id="rId3"/>
    <sheet name="ציון עלות לצורך השוואת הצעות" sheetId="10" r:id="rId4"/>
  </sheets>
  <definedNames>
    <definedName name="_xlnm.Print_Area" localSheetId="0">שער!$A$1:$G$14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13" l="1"/>
  <c r="H7" i="13" s="1"/>
  <c r="D7" i="10" s="1"/>
  <c r="F7" i="10" s="1"/>
  <c r="G6" i="13"/>
  <c r="H6" i="13" s="1"/>
  <c r="D6" i="10" s="1"/>
  <c r="F6" i="10" s="1"/>
  <c r="H6" i="14"/>
  <c r="D10" i="10" s="1"/>
  <c r="H7" i="14"/>
  <c r="D11" i="10" s="1"/>
  <c r="H5" i="14"/>
  <c r="D9" i="10" s="1"/>
  <c r="H8" i="13" l="1"/>
  <c r="F10" i="10" l="1"/>
  <c r="F9" i="10"/>
  <c r="H8" i="14"/>
  <c r="F11" i="10"/>
  <c r="F12" i="10" l="1"/>
</calcChain>
</file>

<file path=xl/sharedStrings.xml><?xml version="1.0" encoding="utf-8"?>
<sst xmlns="http://schemas.openxmlformats.org/spreadsheetml/2006/main" count="69" uniqueCount="57">
  <si>
    <t>מזהה הפנייה לקבלת הצעות:</t>
  </si>
  <si>
    <t>נושא הפנייה לקבלת הצעות:</t>
  </si>
  <si>
    <t>שם הגוף המציע:</t>
  </si>
  <si>
    <t>תאריך:</t>
  </si>
  <si>
    <r>
      <rPr>
        <sz val="16"/>
        <color theme="1"/>
        <rFont val="Arial"/>
        <family val="2"/>
        <scheme val="minor"/>
      </rPr>
      <t>מדינת ישראל</t>
    </r>
    <r>
      <rPr>
        <sz val="11"/>
        <color theme="1"/>
        <rFont val="Arial"/>
        <family val="2"/>
        <charset val="177"/>
        <scheme val="minor"/>
      </rPr>
      <t xml:space="preserve">
</t>
    </r>
    <r>
      <rPr>
        <b/>
        <sz val="24"/>
        <color theme="1"/>
        <rFont val="Arial"/>
        <family val="2"/>
        <scheme val="minor"/>
      </rPr>
      <t>משרד המשפטים</t>
    </r>
    <r>
      <rPr>
        <b/>
        <sz val="20"/>
        <color theme="1"/>
        <rFont val="Arial"/>
        <family val="2"/>
        <scheme val="minor"/>
      </rPr>
      <t xml:space="preserve">
</t>
    </r>
    <r>
      <rPr>
        <sz val="16"/>
        <color theme="1"/>
        <rFont val="Arial"/>
        <family val="2"/>
        <scheme val="minor"/>
      </rPr>
      <t>אגף טכנולוגיות דיגיטליות ומידע</t>
    </r>
  </si>
  <si>
    <r>
      <t xml:space="preserve">מזהה הגוף המציע </t>
    </r>
    <r>
      <rPr>
        <sz val="12"/>
        <color theme="1"/>
        <rFont val="Arial"/>
        <family val="2"/>
        <scheme val="minor"/>
      </rPr>
      <t>(ח.פ/ח.צ/ע.מ וכדו')</t>
    </r>
  </si>
  <si>
    <t>חתימה וחותמת:</t>
  </si>
  <si>
    <t>סה"כ</t>
  </si>
  <si>
    <t>רכיב</t>
  </si>
  <si>
    <t xml:space="preserve">נושאים </t>
  </si>
  <si>
    <t xml:space="preserve"> סעיף</t>
  </si>
  <si>
    <t xml:space="preserve">  עלות ₪</t>
  </si>
  <si>
    <t xml:space="preserve"> עלות משוקללת ₪</t>
  </si>
  <si>
    <t>כמות/פקטור</t>
  </si>
  <si>
    <t>יחידת מדידה</t>
  </si>
  <si>
    <t>רכיב שרות</t>
  </si>
  <si>
    <t>קבלת זכויות שימוש במערכת ניהול פרויקטים המיושמת בענן עבור משרד המשפטים</t>
  </si>
  <si>
    <t>רישוי מערכת ניהול פרויקטים</t>
  </si>
  <si>
    <t>כמות</t>
  </si>
  <si>
    <t>כמות רשיונות</t>
  </si>
  <si>
    <t>עלות שימוש חודשית לכל משתמש בתוכנה המוצעת, לכל משתמש מעבר ל- 300</t>
  </si>
  <si>
    <t>שירותי הדרכה פרונטלייים</t>
  </si>
  <si>
    <t>בנק 10 שעות</t>
  </si>
  <si>
    <t>שירותי הדרכה מקוונים (VC)</t>
  </si>
  <si>
    <t>בנק 50 שעות</t>
  </si>
  <si>
    <t>סעיף</t>
  </si>
  <si>
    <t xml:space="preserve">עלות כוללת  </t>
  </si>
  <si>
    <t>2.4.1</t>
  </si>
  <si>
    <t>2.4.2</t>
  </si>
  <si>
    <t>2.4.3</t>
  </si>
  <si>
    <t>רישוי</t>
  </si>
  <si>
    <t>שירותים מקצועיים</t>
  </si>
  <si>
    <t>עלות שימוש חודשית לכל משתמש בתוכנה המוצעת, עד ל- 300 משתמשים רשומים</t>
  </si>
  <si>
    <t xml:space="preserve">                                                                       </t>
  </si>
  <si>
    <t>שירותים מיקצועיים (רכיב אופציונלי)</t>
  </si>
  <si>
    <t xml:space="preserve">   עלות רישוי חודשי (בדולר לפני מע"מ)</t>
  </si>
  <si>
    <r>
      <rPr>
        <b/>
        <u/>
        <sz val="14"/>
        <color rgb="FFFF0000"/>
        <rFont val="Arial"/>
        <family val="2"/>
        <scheme val="minor"/>
      </rPr>
      <t>לתשומת לב המציעים</t>
    </r>
    <r>
      <rPr>
        <b/>
        <sz val="14"/>
        <color rgb="FFFF0000"/>
        <rFont val="Arial"/>
        <family val="2"/>
        <scheme val="minor"/>
      </rPr>
      <t xml:space="preserve">
כמות הרישיונות הינו הערכה בלבד. אין המשרד מתחייב לרכש כמות זו. הנתונים מובאים לטובת הערכה בלבד ומשמשים לטובת השוואת הצעת העלות. 
היקף כמותי מדוייק יקבע ע"י המשרד ויועבר לזוכה עם הפעלת השירות כמפורט במסמכי המכרז. 
</t>
    </r>
  </si>
  <si>
    <r>
      <rPr>
        <b/>
        <u/>
        <sz val="14"/>
        <color rgb="FFFF0000"/>
        <rFont val="Arial"/>
        <family val="2"/>
        <scheme val="minor"/>
      </rPr>
      <t>לתשומת לב המציעים</t>
    </r>
    <r>
      <rPr>
        <b/>
        <sz val="14"/>
        <color rgb="FFFF0000"/>
        <rFont val="Arial"/>
        <family val="2"/>
        <scheme val="minor"/>
      </rPr>
      <t xml:space="preserve"> 
הכמויות הינם הערכה בלבד. אין המשרד מתחייב לרכש כמויות אלו. הנתונים מובאים לטובת הערכה בלבד ומשמשים לטובת השוואת הצעת העלות. כמות הרכש תיקבע ע"י המשרד ותועבר לזוכה זמן סביר עם הפעלת השירות כמפורט במסמכי המכרז.</t>
    </r>
  </si>
  <si>
    <t>לטובת חישוב ציון העלות של ההצעה,  מרכיב ה SLA (קנסות/בונוסים) לא נלקח בחשבון.</t>
  </si>
  <si>
    <t>לצורך השוואת הצעות בלבד, רכיבי הרישוי תורגמו לש"ח לפי שער דולר של 3.8 ₪ לדולר.</t>
  </si>
  <si>
    <t>עלות רישוי שנתי (בדולר לפני מע"מ)</t>
  </si>
  <si>
    <t>עלות שנתית כוללת
 (בדולר לפני מע"מ)</t>
  </si>
  <si>
    <t>עלות (בש"ח לפני מע"מ)</t>
  </si>
  <si>
    <t>סה"כ עלות משוקללת לצורך השוואת הצעות (בש"ח לפני מע"מ)</t>
  </si>
  <si>
    <t>עלות שימוש שנתית לכל משתמש בתוכנה המוצעת, עד ל- 300 משתשמים רשומים</t>
  </si>
  <si>
    <t>עלות שימוש שנתית לכל משתמש בתוכנה המוצעת, לכל משתמש מעבר ל- 300</t>
  </si>
  <si>
    <t>לתשומת לב המציעים</t>
  </si>
  <si>
    <t>שם מלא</t>
  </si>
  <si>
    <t>תאריך</t>
  </si>
  <si>
    <t>חתימה וחותמת</t>
  </si>
  <si>
    <r>
      <rPr>
        <b/>
        <u/>
        <sz val="14"/>
        <color theme="1"/>
        <rFont val="Arial"/>
        <family val="2"/>
        <scheme val="minor"/>
      </rPr>
      <t>דגשים למילוי הצעת המחיר</t>
    </r>
    <r>
      <rPr>
        <sz val="11"/>
        <color theme="1"/>
        <rFont val="Arial"/>
        <family val="2"/>
        <charset val="177"/>
        <scheme val="minor"/>
      </rPr>
      <t xml:space="preserve">
1. כל המחירים יוצגו במטבע המצויין בכותרת עמודת המחיר לפני מע"מ.
2. יש לשים לב להוראות שמנוסחות בכותרת העמודה.
3. המחירים עבור שירותים מקצועיים הם לשעת עבודה (60 דקות) ואין להציע מחירים גבוהים מהמחירים המרביים שהמשרד קבע.
4. שדות באפור חסומים לעדכון ואת המחירים ואחוזי ההנחה יש להזין בתאים הלבנים.
5. יש להדפיס את חוברת העבודה לאחר מילוי הנתונים ולחתום על התדפיס באופן המחייב את המציע. התדפיס החתום יוגש במעטפת הצעת המחיר ביחד עם עותק דיגיטלי של חוברת העבודה ועותק של התדפיס סרוק בתבנית קובץ PDF.
6. כל הכמויות המוצגות הן לצורך השוואת הצעות ואינן מחייבות את המשרד בכל צורה שהיא.
7. המציע מתבקש לציין לכל רכיב רלוונטי את העלות המוצעת על ידו.
 8.</t>
    </r>
    <r>
      <rPr>
        <b/>
        <sz val="11"/>
        <color rgb="FFFF0000"/>
        <rFont val="Arial"/>
        <family val="2"/>
        <scheme val="minor"/>
      </rPr>
      <t xml:space="preserve"> יש לשים לב למלא את כל גיליונות העלות ולהערות המופיעות בתחתית כל גיליון באדום.</t>
    </r>
    <r>
      <rPr>
        <sz val="11"/>
        <color theme="1"/>
        <rFont val="Arial"/>
        <family val="2"/>
        <charset val="177"/>
        <scheme val="minor"/>
      </rPr>
      <t xml:space="preserve">
למען הסר ספק חובה למלא הצעת מחיר לכל רכיב עלות מבוקש בתבנית הצעת המחיר, הימנעות ממילוי הצעת מחיר לרכיב עלות מבוקש עלולה להוביל לפסילת ההצעה. 
</t>
    </r>
  </si>
  <si>
    <t>84-2023</t>
  </si>
  <si>
    <t>עלות שנתית לצורך השוואת הצעות</t>
  </si>
  <si>
    <t xml:space="preserve">  </t>
  </si>
  <si>
    <t xml:space="preserve"> </t>
  </si>
  <si>
    <t xml:space="preserve">שירותי הגדרות תצורה (Configuration) והטמעה </t>
  </si>
  <si>
    <t>שירותי הגדרות תצורה (Configuration) והטמעה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</si>
</sst>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0"/>
    <numFmt numFmtId="165" formatCode="&quot;₪&quot;\ #,##0.00"/>
    <numFmt numFmtId="166" formatCode="&quot;₪&quot;\ #,##0"/>
  </numFmts>
  <fonts count="22" x14ac:knownFonts="1">
    <font>
      <sz val="11"/>
      <color theme="1"/>
      <name val="Arial"/>
      <family val="2"/>
      <charset val="177"/>
      <scheme val="minor"/>
    </font>
    <font>
      <sz val="10"/>
      <color rgb="FF000000"/>
      <name val="Times New Roman"/>
      <family val="1"/>
    </font>
    <font>
      <sz val="10"/>
      <color theme="1"/>
      <name val="Arial"/>
      <family val="2"/>
      <scheme val="minor"/>
    </font>
    <font>
      <b/>
      <sz val="20"/>
      <color theme="1"/>
      <name val="Arial"/>
      <family val="2"/>
      <scheme val="minor"/>
    </font>
    <font>
      <sz val="16"/>
      <color theme="1"/>
      <name val="Arial"/>
      <family val="2"/>
      <scheme val="minor"/>
    </font>
    <font>
      <sz val="12"/>
      <color theme="1"/>
      <name val="Arial"/>
      <family val="2"/>
      <scheme val="minor"/>
    </font>
    <font>
      <b/>
      <sz val="24"/>
      <color theme="1"/>
      <name val="Arial"/>
      <family val="2"/>
      <scheme val="minor"/>
    </font>
    <font>
      <sz val="12"/>
      <name val="Arial"/>
      <family val="2"/>
    </font>
    <font>
      <sz val="14"/>
      <name val="Arial"/>
      <family val="2"/>
    </font>
    <font>
      <b/>
      <u/>
      <sz val="11"/>
      <color theme="1"/>
      <name val="Arial"/>
      <family val="2"/>
      <scheme val="minor"/>
    </font>
    <font>
      <sz val="12"/>
      <color theme="1"/>
      <name val="David"/>
      <family val="2"/>
    </font>
    <font>
      <b/>
      <u/>
      <sz val="14"/>
      <color theme="1"/>
      <name val="Arial"/>
      <family val="2"/>
      <scheme val="minor"/>
    </font>
    <font>
      <b/>
      <sz val="12"/>
      <color theme="1"/>
      <name val="Arial"/>
      <family val="2"/>
      <scheme val="minor"/>
    </font>
    <font>
      <b/>
      <sz val="14"/>
      <color theme="1"/>
      <name val="Arial"/>
      <family val="2"/>
      <scheme val="minor"/>
    </font>
    <font>
      <b/>
      <sz val="16"/>
      <color theme="1"/>
      <name val="Arial"/>
      <family val="2"/>
      <scheme val="minor"/>
    </font>
    <font>
      <b/>
      <sz val="14"/>
      <color rgb="FFFF0000"/>
      <name val="Arial"/>
      <family val="2"/>
      <scheme val="minor"/>
    </font>
    <font>
      <b/>
      <u/>
      <sz val="14"/>
      <color rgb="FFFF0000"/>
      <name val="Arial"/>
      <family val="2"/>
      <scheme val="minor"/>
    </font>
    <font>
      <b/>
      <sz val="11"/>
      <color rgb="FFFF0000"/>
      <name val="Arial"/>
      <family val="2"/>
      <scheme val="minor"/>
    </font>
    <font>
      <sz val="11"/>
      <color theme="1"/>
      <name val="Arial"/>
      <family val="2"/>
      <charset val="177"/>
      <scheme val="minor"/>
    </font>
    <font>
      <sz val="11"/>
      <color theme="1"/>
      <name val="Arial"/>
      <family val="2"/>
      <scheme val="minor"/>
    </font>
    <font>
      <sz val="11"/>
      <color rgb="FFFF0000"/>
      <name val="Arial"/>
      <family val="2"/>
      <scheme val="minor"/>
    </font>
    <font>
      <b/>
      <sz val="11"/>
      <color theme="1"/>
      <name val="Arial"/>
      <family val="2"/>
      <scheme val="minor"/>
    </font>
  </fonts>
  <fills count="10">
    <fill>
      <patternFill patternType="none"/>
    </fill>
    <fill>
      <patternFill patternType="gray125"/>
    </fill>
    <fill>
      <patternFill patternType="solid">
        <fgColor theme="2"/>
        <bgColor indexed="64"/>
      </patternFill>
    </fill>
    <fill>
      <patternFill patternType="solid">
        <fgColor theme="5" tint="0.79985961485641044"/>
        <bgColor indexed="64"/>
      </patternFill>
    </fill>
    <fill>
      <patternFill patternType="solid">
        <fgColor theme="0" tint="-0.1498764000366222"/>
        <bgColor indexed="64"/>
      </patternFill>
    </fill>
    <fill>
      <patternFill patternType="solid">
        <fgColor rgb="FFC6D9F1"/>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4.9989318521683403E-2"/>
        <bgColor indexed="64"/>
      </patternFill>
    </fill>
  </fills>
  <borders count="26">
    <border>
      <left/>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9" fontId="18" fillId="0" borderId="0" applyFont="0" applyFill="0" applyBorder="0" applyAlignment="0" applyProtection="0"/>
  </cellStyleXfs>
  <cellXfs count="121">
    <xf numFmtId="0" fontId="0" fillId="0" borderId="0" xfId="0"/>
    <xf numFmtId="0" fontId="0" fillId="0" borderId="0" xfId="0" applyFill="1"/>
    <xf numFmtId="0" fontId="0" fillId="0" borderId="1" xfId="0" applyFill="1" applyBorder="1"/>
    <xf numFmtId="0" fontId="1" fillId="0" borderId="0" xfId="0" applyFont="1" applyFill="1" applyBorder="1" applyAlignment="1">
      <alignment horizontal="center" vertical="top" wrapText="1" readingOrder="2"/>
    </xf>
    <xf numFmtId="0" fontId="2" fillId="0" borderId="0" xfId="0" applyFont="1" applyFill="1" applyBorder="1" applyAlignment="1">
      <alignment horizontal="center" vertical="top" wrapText="1" readingOrder="2"/>
    </xf>
    <xf numFmtId="0" fontId="0" fillId="0" borderId="0" xfId="0" applyFill="1" applyBorder="1" applyAlignment="1">
      <alignment vertical="top"/>
    </xf>
    <xf numFmtId="0" fontId="0" fillId="0" borderId="0" xfId="0" applyFill="1" applyBorder="1"/>
    <xf numFmtId="0" fontId="0" fillId="0" borderId="2" xfId="0" applyBorder="1"/>
    <xf numFmtId="0" fontId="0" fillId="0" borderId="3" xfId="0" applyBorder="1"/>
    <xf numFmtId="0" fontId="7" fillId="0" borderId="0" xfId="0" applyFont="1" applyFill="1" applyBorder="1" applyAlignment="1">
      <alignment vertical="center"/>
    </xf>
    <xf numFmtId="0" fontId="8" fillId="2" borderId="4" xfId="0" applyFont="1" applyFill="1" applyBorder="1" applyAlignment="1" applyProtection="1">
      <alignment horizontal="right" vertical="center" wrapText="1"/>
    </xf>
    <xf numFmtId="0" fontId="7" fillId="0" borderId="0" xfId="0" applyFont="1" applyFill="1" applyBorder="1"/>
    <xf numFmtId="0" fontId="8" fillId="2" borderId="4" xfId="0" applyFont="1" applyFill="1" applyBorder="1" applyAlignment="1" applyProtection="1">
      <alignment horizontal="right" vertical="top" wrapText="1"/>
    </xf>
    <xf numFmtId="0" fontId="7" fillId="0" borderId="0" xfId="0" applyFont="1" applyFill="1" applyBorder="1" applyAlignment="1">
      <alignment vertical="top"/>
    </xf>
    <xf numFmtId="0" fontId="0" fillId="0" borderId="0" xfId="0" applyFill="1" applyBorder="1" applyAlignment="1" applyProtection="1">
      <alignment horizontal="right" vertical="top" wrapText="1"/>
      <protection locked="0"/>
    </xf>
    <xf numFmtId="49" fontId="8" fillId="0" borderId="0" xfId="0" applyNumberFormat="1" applyFont="1" applyFill="1" applyBorder="1" applyAlignment="1" applyProtection="1">
      <alignment horizontal="right" vertical="center" wrapText="1"/>
    </xf>
    <xf numFmtId="14" fontId="8" fillId="0" borderId="0" xfId="0" applyNumberFormat="1" applyFont="1" applyFill="1" applyBorder="1" applyAlignment="1" applyProtection="1">
      <alignment vertical="center" wrapText="1"/>
    </xf>
    <xf numFmtId="49" fontId="8" fillId="0" borderId="0" xfId="0" applyNumberFormat="1" applyFont="1" applyFill="1" applyBorder="1" applyAlignment="1" applyProtection="1">
      <alignment horizontal="right" vertical="top" wrapText="1"/>
    </xf>
    <xf numFmtId="0" fontId="8" fillId="0" borderId="0" xfId="0" applyFont="1" applyFill="1" applyBorder="1" applyAlignment="1" applyProtection="1">
      <alignment horizontal="right" vertical="center" wrapText="1"/>
    </xf>
    <xf numFmtId="0" fontId="8" fillId="0" borderId="0" xfId="0" applyFont="1" applyFill="1" applyBorder="1" applyAlignment="1" applyProtection="1">
      <alignment horizontal="right" vertical="top" wrapText="1"/>
    </xf>
    <xf numFmtId="0" fontId="5" fillId="0" borderId="0" xfId="0" applyFont="1"/>
    <xf numFmtId="0" fontId="5" fillId="0" borderId="0" xfId="0" applyFont="1" applyAlignment="1">
      <alignment vertical="center"/>
    </xf>
    <xf numFmtId="0" fontId="5" fillId="2" borderId="5" xfId="0" applyFont="1" applyFill="1" applyBorder="1" applyAlignment="1">
      <alignment horizontal="center" vertical="center" wrapText="1" readingOrder="2"/>
    </xf>
    <xf numFmtId="0" fontId="5" fillId="2" borderId="5" xfId="0" applyFont="1" applyFill="1" applyBorder="1" applyAlignment="1">
      <alignment horizontal="right" vertical="center" wrapText="1" readingOrder="2"/>
    </xf>
    <xf numFmtId="0" fontId="5" fillId="2" borderId="6" xfId="0" applyFont="1" applyFill="1" applyBorder="1" applyAlignment="1">
      <alignment horizontal="left" vertical="center" wrapText="1" readingOrder="1"/>
    </xf>
    <xf numFmtId="49" fontId="8" fillId="0" borderId="4" xfId="0" applyNumberFormat="1" applyFont="1" applyFill="1" applyBorder="1" applyAlignment="1" applyProtection="1">
      <alignment horizontal="right" vertical="center" wrapText="1"/>
      <protection locked="0"/>
    </xf>
    <xf numFmtId="14" fontId="8" fillId="0" borderId="4" xfId="0" applyNumberFormat="1" applyFont="1" applyFill="1" applyBorder="1" applyAlignment="1" applyProtection="1">
      <alignment vertical="center" wrapText="1"/>
      <protection locked="0"/>
    </xf>
    <xf numFmtId="49" fontId="8" fillId="0" borderId="4" xfId="0" applyNumberFormat="1" applyFont="1" applyFill="1" applyBorder="1" applyAlignment="1" applyProtection="1">
      <alignment horizontal="right" vertical="top" wrapText="1"/>
      <protection locked="0"/>
    </xf>
    <xf numFmtId="0" fontId="0" fillId="2" borderId="7" xfId="0" applyFill="1" applyBorder="1"/>
    <xf numFmtId="0" fontId="9" fillId="2" borderId="8" xfId="0" applyFont="1" applyFill="1" applyBorder="1" applyAlignment="1">
      <alignment vertical="top" wrapText="1" readingOrder="2"/>
    </xf>
    <xf numFmtId="0" fontId="0" fillId="2" borderId="9" xfId="0" applyFill="1" applyBorder="1"/>
    <xf numFmtId="0" fontId="10" fillId="2" borderId="10" xfId="0" applyFont="1" applyFill="1" applyBorder="1"/>
    <xf numFmtId="0" fontId="9" fillId="2" borderId="10" xfId="0" applyFont="1" applyFill="1" applyBorder="1" applyAlignment="1">
      <alignment vertical="top" wrapText="1" readingOrder="2"/>
    </xf>
    <xf numFmtId="0" fontId="10" fillId="2" borderId="10" xfId="0" applyFont="1" applyFill="1" applyBorder="1" applyAlignment="1">
      <alignment horizontal="justify" vertical="center" readingOrder="2"/>
    </xf>
    <xf numFmtId="0" fontId="0" fillId="2" borderId="0" xfId="0" applyFont="1" applyFill="1" applyBorder="1" applyAlignment="1">
      <alignment vertical="top" wrapText="1" readingOrder="2"/>
    </xf>
    <xf numFmtId="0" fontId="9" fillId="2" borderId="0" xfId="0" applyFont="1" applyFill="1" applyBorder="1" applyAlignment="1">
      <alignment vertical="top" wrapText="1" readingOrder="2"/>
    </xf>
    <xf numFmtId="0" fontId="0" fillId="2" borderId="11" xfId="0" applyFill="1" applyBorder="1"/>
    <xf numFmtId="0" fontId="9" fillId="2" borderId="12" xfId="0" applyFont="1" applyFill="1" applyBorder="1" applyAlignment="1">
      <alignment vertical="top" wrapText="1" readingOrder="2"/>
    </xf>
    <xf numFmtId="0" fontId="9" fillId="2" borderId="13" xfId="0" applyFont="1" applyFill="1" applyBorder="1" applyAlignment="1">
      <alignment vertical="top" wrapText="1" readingOrder="2"/>
    </xf>
    <xf numFmtId="10" fontId="5" fillId="0" borderId="0" xfId="0" applyNumberFormat="1" applyFont="1" applyAlignment="1">
      <alignment vertical="center"/>
    </xf>
    <xf numFmtId="164" fontId="5" fillId="0" borderId="0" xfId="0" applyNumberFormat="1" applyFont="1"/>
    <xf numFmtId="2" fontId="5" fillId="0" borderId="5" xfId="1" applyNumberFormat="1" applyFont="1" applyBorder="1" applyAlignment="1" applyProtection="1">
      <alignment horizontal="center" vertical="center" wrapText="1" readingOrder="1"/>
      <protection locked="0"/>
    </xf>
    <xf numFmtId="0" fontId="0" fillId="4" borderId="14" xfId="0" applyFont="1" applyFill="1" applyBorder="1" applyAlignment="1">
      <alignment horizontal="center" vertical="center" wrapText="1" readingOrder="2"/>
    </xf>
    <xf numFmtId="0" fontId="5" fillId="2" borderId="5" xfId="0" applyFont="1" applyFill="1" applyBorder="1" applyAlignment="1">
      <alignment horizontal="left" vertical="center" wrapText="1" readingOrder="1"/>
    </xf>
    <xf numFmtId="165" fontId="5" fillId="2" borderId="5" xfId="0" applyNumberFormat="1" applyFont="1" applyFill="1" applyBorder="1" applyAlignment="1">
      <alignment horizontal="center" vertical="center" wrapText="1" readingOrder="1"/>
    </xf>
    <xf numFmtId="165" fontId="12" fillId="3" borderId="5" xfId="0" applyNumberFormat="1" applyFont="1" applyFill="1" applyBorder="1" applyAlignment="1">
      <alignment horizontal="center" vertical="center" wrapText="1" readingOrder="1"/>
    </xf>
    <xf numFmtId="0" fontId="5" fillId="4" borderId="2" xfId="0" applyFont="1" applyFill="1" applyBorder="1" applyAlignment="1">
      <alignment horizontal="right" vertical="center" wrapText="1" readingOrder="2"/>
    </xf>
    <xf numFmtId="0" fontId="5" fillId="2" borderId="6" xfId="0" applyFont="1" applyFill="1" applyBorder="1" applyAlignment="1">
      <alignment horizontal="right" vertical="center" wrapText="1" readingOrder="2"/>
    </xf>
    <xf numFmtId="3" fontId="5" fillId="2" borderId="5" xfId="0" applyNumberFormat="1" applyFont="1" applyFill="1" applyBorder="1" applyAlignment="1">
      <alignment horizontal="center" vertical="center" wrapText="1" readingOrder="2"/>
    </xf>
    <xf numFmtId="1" fontId="5" fillId="2" borderId="5" xfId="0" applyNumberFormat="1" applyFont="1" applyFill="1" applyBorder="1" applyAlignment="1">
      <alignment horizontal="center" vertical="center" wrapText="1" readingOrder="2"/>
    </xf>
    <xf numFmtId="0" fontId="5" fillId="4" borderId="15" xfId="0" applyFont="1" applyFill="1" applyBorder="1" applyAlignment="1">
      <alignment horizontal="center" vertical="center" wrapText="1" readingOrder="2"/>
    </xf>
    <xf numFmtId="166" fontId="5" fillId="2" borderId="5" xfId="0" applyNumberFormat="1" applyFont="1" applyFill="1" applyBorder="1" applyAlignment="1">
      <alignment horizontal="center" vertical="center" wrapText="1" readingOrder="1"/>
    </xf>
    <xf numFmtId="0" fontId="13" fillId="0" borderId="0" xfId="0" applyFont="1"/>
    <xf numFmtId="3" fontId="0" fillId="4" borderId="14" xfId="0" applyNumberFormat="1" applyFont="1" applyFill="1" applyBorder="1" applyAlignment="1">
      <alignment horizontal="center" vertical="center" wrapText="1" readingOrder="2"/>
    </xf>
    <xf numFmtId="0" fontId="14" fillId="7" borderId="0" xfId="0" applyFont="1" applyFill="1" applyBorder="1" applyAlignment="1">
      <alignment horizontal="center"/>
    </xf>
    <xf numFmtId="0" fontId="0" fillId="7" borderId="0" xfId="0" applyFill="1" applyBorder="1" applyAlignment="1">
      <alignment horizontal="center"/>
    </xf>
    <xf numFmtId="0" fontId="5" fillId="4" borderId="15" xfId="0" applyFont="1" applyFill="1" applyBorder="1" applyAlignment="1">
      <alignment horizontal="center" vertical="center" wrapText="1" readingOrder="2"/>
    </xf>
    <xf numFmtId="0" fontId="5" fillId="2" borderId="2" xfId="0" applyFont="1" applyFill="1" applyBorder="1" applyAlignment="1">
      <alignment horizontal="center" vertical="center" wrapText="1" readingOrder="1"/>
    </xf>
    <xf numFmtId="165" fontId="12" fillId="8" borderId="5" xfId="0" applyNumberFormat="1" applyFont="1" applyFill="1" applyBorder="1" applyAlignment="1">
      <alignment horizontal="center" vertical="center" wrapText="1" readingOrder="1"/>
    </xf>
    <xf numFmtId="9" fontId="5" fillId="2" borderId="5" xfId="1" applyFont="1" applyFill="1" applyBorder="1" applyAlignment="1">
      <alignment horizontal="center" vertical="center" wrapText="1" readingOrder="2"/>
    </xf>
    <xf numFmtId="0" fontId="12" fillId="3" borderId="20" xfId="0" applyFont="1" applyFill="1" applyBorder="1" applyAlignment="1">
      <alignment horizontal="right" vertical="center" wrapText="1" readingOrder="1"/>
    </xf>
    <xf numFmtId="0" fontId="20" fillId="0" borderId="0" xfId="0" applyFont="1" applyBorder="1"/>
    <xf numFmtId="4" fontId="5" fillId="2" borderId="5" xfId="0" applyNumberFormat="1" applyFont="1" applyFill="1" applyBorder="1" applyAlignment="1">
      <alignment horizontal="center" vertical="center" wrapText="1" readingOrder="2"/>
    </xf>
    <xf numFmtId="0" fontId="0" fillId="0" borderId="0" xfId="0" applyBorder="1"/>
    <xf numFmtId="0" fontId="21" fillId="0" borderId="0" xfId="0" applyFont="1" applyBorder="1"/>
    <xf numFmtId="0" fontId="15" fillId="0" borderId="2" xfId="0" applyFont="1" applyBorder="1"/>
    <xf numFmtId="0" fontId="0" fillId="0" borderId="1" xfId="0" applyBorder="1"/>
    <xf numFmtId="0" fontId="15" fillId="0" borderId="21" xfId="0" applyFont="1" applyBorder="1"/>
    <xf numFmtId="0" fontId="20" fillId="0" borderId="22" xfId="0" applyFont="1" applyBorder="1"/>
    <xf numFmtId="0" fontId="15" fillId="0" borderId="23" xfId="0" applyFont="1" applyBorder="1"/>
    <xf numFmtId="0" fontId="15" fillId="0" borderId="24" xfId="0" applyFont="1" applyBorder="1"/>
    <xf numFmtId="0" fontId="20" fillId="0" borderId="25" xfId="0" applyFont="1" applyBorder="1"/>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14" xfId="0" applyFont="1" applyFill="1" applyBorder="1" applyAlignment="1">
      <alignment horizontal="center" vertical="center" wrapText="1"/>
    </xf>
    <xf numFmtId="4" fontId="5" fillId="9" borderId="5" xfId="1" applyNumberFormat="1" applyFont="1" applyFill="1" applyBorder="1" applyAlignment="1" applyProtection="1">
      <alignment horizontal="center" vertical="center" wrapText="1" readingOrder="1"/>
    </xf>
    <xf numFmtId="0" fontId="0" fillId="0" borderId="0" xfId="0" applyBorder="1" applyAlignment="1">
      <alignment horizontal="center"/>
    </xf>
    <xf numFmtId="0" fontId="12" fillId="6" borderId="5" xfId="0" applyFont="1" applyFill="1" applyBorder="1" applyAlignment="1">
      <alignment horizontal="center" vertical="center" wrapText="1"/>
    </xf>
    <xf numFmtId="0" fontId="0" fillId="0" borderId="5" xfId="0" applyBorder="1" applyAlignment="1" applyProtection="1">
      <alignment horizontal="center" wrapText="1"/>
      <protection locked="0"/>
    </xf>
    <xf numFmtId="0" fontId="0" fillId="0" borderId="6" xfId="0" applyBorder="1" applyAlignment="1" applyProtection="1">
      <alignment horizontal="center"/>
      <protection locked="0"/>
    </xf>
    <xf numFmtId="0" fontId="0" fillId="0" borderId="14" xfId="0" applyBorder="1" applyAlignment="1" applyProtection="1">
      <alignment horizontal="center"/>
      <protection locked="0"/>
    </xf>
    <xf numFmtId="0" fontId="12" fillId="7" borderId="0" xfId="0" applyFont="1" applyFill="1" applyBorder="1" applyAlignment="1">
      <alignment horizontal="center" vertical="center" wrapText="1"/>
    </xf>
    <xf numFmtId="0" fontId="0" fillId="7" borderId="0" xfId="0" applyFill="1" applyBorder="1" applyAlignment="1">
      <alignment horizontal="center" wrapText="1"/>
    </xf>
    <xf numFmtId="0" fontId="0" fillId="0" borderId="5" xfId="0" applyBorder="1" applyAlignment="1" applyProtection="1">
      <alignment horizontal="center"/>
      <protection locked="0"/>
    </xf>
    <xf numFmtId="0" fontId="2" fillId="2" borderId="17" xfId="0" applyFont="1" applyFill="1" applyBorder="1" applyAlignment="1">
      <alignment horizontal="center" vertical="top" wrapText="1" readingOrder="2"/>
    </xf>
    <xf numFmtId="0" fontId="2" fillId="2" borderId="18" xfId="0" applyFont="1" applyFill="1" applyBorder="1" applyAlignment="1">
      <alignment horizontal="center" vertical="top" wrapText="1" readingOrder="2"/>
    </xf>
    <xf numFmtId="0" fontId="19" fillId="2" borderId="16" xfId="0" applyFont="1" applyFill="1" applyBorder="1" applyAlignment="1">
      <alignment horizontal="right" vertical="top" wrapText="1" readingOrder="2"/>
    </xf>
    <xf numFmtId="0" fontId="0" fillId="2" borderId="0" xfId="0" applyFont="1" applyFill="1" applyBorder="1" applyAlignment="1">
      <alignment horizontal="right" vertical="top" wrapText="1" readingOrder="2"/>
    </xf>
    <xf numFmtId="0" fontId="15" fillId="2" borderId="5" xfId="0" applyFont="1" applyFill="1" applyBorder="1" applyAlignment="1">
      <alignment horizontal="right" vertical="center" wrapText="1" readingOrder="2"/>
    </xf>
    <xf numFmtId="0" fontId="14" fillId="6" borderId="6" xfId="0" applyFont="1" applyFill="1" applyBorder="1" applyAlignment="1">
      <alignment horizontal="center"/>
    </xf>
    <xf numFmtId="0" fontId="0" fillId="6" borderId="14" xfId="0" applyFill="1" applyBorder="1" applyAlignment="1">
      <alignment horizontal="center"/>
    </xf>
    <xf numFmtId="0" fontId="12" fillId="5" borderId="15" xfId="0" applyFont="1" applyFill="1" applyBorder="1" applyAlignment="1">
      <alignment horizontal="center" vertical="center" wrapText="1" readingOrder="1"/>
    </xf>
    <xf numFmtId="0" fontId="12" fillId="5" borderId="19" xfId="0" applyFont="1" applyFill="1" applyBorder="1" applyAlignment="1">
      <alignment horizontal="center" vertical="center" wrapText="1" readingOrder="1"/>
    </xf>
    <xf numFmtId="0" fontId="12" fillId="3" borderId="6" xfId="0" applyFont="1" applyFill="1" applyBorder="1" applyAlignment="1">
      <alignment horizontal="right" vertical="center" wrapText="1" readingOrder="1"/>
    </xf>
    <xf numFmtId="0" fontId="12" fillId="3" borderId="20" xfId="0" applyFont="1" applyFill="1" applyBorder="1" applyAlignment="1">
      <alignment horizontal="right" vertical="center" wrapText="1" readingOrder="1"/>
    </xf>
    <xf numFmtId="0" fontId="12" fillId="5" borderId="5" xfId="0" applyFont="1" applyFill="1" applyBorder="1" applyAlignment="1">
      <alignment horizontal="center" vertical="center" wrapText="1" readingOrder="1"/>
    </xf>
    <xf numFmtId="0" fontId="12" fillId="5" borderId="15" xfId="0" applyFont="1" applyFill="1" applyBorder="1" applyAlignment="1">
      <alignment horizontal="center" vertical="center" wrapText="1" readingOrder="2"/>
    </xf>
    <xf numFmtId="0" fontId="12" fillId="5" borderId="19" xfId="0" applyFont="1" applyFill="1" applyBorder="1" applyAlignment="1">
      <alignment horizontal="center" vertical="center" wrapText="1" readingOrder="2"/>
    </xf>
    <xf numFmtId="0" fontId="0" fillId="0" borderId="19" xfId="0" applyBorder="1" applyAlignment="1">
      <alignment horizontal="center" vertical="center" wrapText="1" readingOrder="2"/>
    </xf>
    <xf numFmtId="0" fontId="12" fillId="3" borderId="6" xfId="0" applyFont="1" applyFill="1" applyBorder="1" applyAlignment="1">
      <alignment horizontal="right" vertical="center"/>
    </xf>
    <xf numFmtId="0" fontId="12" fillId="3" borderId="20" xfId="0" applyFont="1" applyFill="1" applyBorder="1" applyAlignment="1">
      <alignment horizontal="right" vertical="center"/>
    </xf>
    <xf numFmtId="0" fontId="15" fillId="2" borderId="7" xfId="0" applyFont="1" applyFill="1" applyBorder="1" applyAlignment="1">
      <alignment horizontal="right" vertical="center" wrapText="1" readingOrder="2"/>
    </xf>
    <xf numFmtId="0" fontId="15" fillId="2" borderId="16" xfId="0" applyFont="1" applyFill="1" applyBorder="1" applyAlignment="1">
      <alignment horizontal="right" vertical="center" wrapText="1" readingOrder="2"/>
    </xf>
    <xf numFmtId="0" fontId="15" fillId="2" borderId="8" xfId="0" applyFont="1" applyFill="1" applyBorder="1" applyAlignment="1">
      <alignment horizontal="right" vertical="center" wrapText="1" readingOrder="2"/>
    </xf>
    <xf numFmtId="0" fontId="15" fillId="2" borderId="9" xfId="0" applyFont="1" applyFill="1" applyBorder="1" applyAlignment="1">
      <alignment horizontal="right" vertical="center" wrapText="1" readingOrder="2"/>
    </xf>
    <xf numFmtId="0" fontId="15" fillId="2" borderId="0" xfId="0" applyFont="1" applyFill="1" applyBorder="1" applyAlignment="1">
      <alignment horizontal="right" vertical="center" wrapText="1" readingOrder="2"/>
    </xf>
    <xf numFmtId="0" fontId="15" fillId="2" borderId="10" xfId="0" applyFont="1" applyFill="1" applyBorder="1" applyAlignment="1">
      <alignment horizontal="right" vertical="center" wrapText="1" readingOrder="2"/>
    </xf>
    <xf numFmtId="0" fontId="15" fillId="2" borderId="11" xfId="0" applyFont="1" applyFill="1" applyBorder="1" applyAlignment="1">
      <alignment horizontal="right" vertical="center" wrapText="1" readingOrder="2"/>
    </xf>
    <xf numFmtId="0" fontId="15" fillId="2" borderId="12" xfId="0" applyFont="1" applyFill="1" applyBorder="1" applyAlignment="1">
      <alignment horizontal="right" vertical="center" wrapText="1" readingOrder="2"/>
    </xf>
    <xf numFmtId="0" fontId="15" fillId="2" borderId="13" xfId="0" applyFont="1" applyFill="1" applyBorder="1" applyAlignment="1">
      <alignment horizontal="right" vertical="center" wrapText="1" readingOrder="2"/>
    </xf>
    <xf numFmtId="0" fontId="12" fillId="5" borderId="2" xfId="0" applyFont="1" applyFill="1" applyBorder="1" applyAlignment="1">
      <alignment horizontal="center" vertical="center" wrapText="1" readingOrder="1"/>
    </xf>
    <xf numFmtId="0" fontId="12" fillId="6" borderId="5" xfId="0" applyFont="1" applyFill="1" applyBorder="1" applyAlignment="1">
      <alignment horizontal="center" vertical="center" wrapText="1"/>
    </xf>
    <xf numFmtId="0" fontId="0" fillId="0" borderId="5" xfId="0" applyBorder="1" applyAlignment="1" applyProtection="1">
      <alignment horizontal="center"/>
      <protection locked="0"/>
    </xf>
    <xf numFmtId="0" fontId="12" fillId="3" borderId="6" xfId="0" applyFont="1" applyFill="1" applyBorder="1" applyAlignment="1">
      <alignment horizontal="center" vertical="center" wrapText="1" readingOrder="2"/>
    </xf>
    <xf numFmtId="0" fontId="12" fillId="3" borderId="20" xfId="0" applyFont="1" applyFill="1" applyBorder="1" applyAlignment="1">
      <alignment horizontal="center" vertical="center" wrapText="1" readingOrder="2"/>
    </xf>
    <xf numFmtId="0" fontId="12" fillId="3" borderId="14" xfId="0" applyFont="1" applyFill="1" applyBorder="1" applyAlignment="1">
      <alignment horizontal="center" vertical="center" wrapText="1" readingOrder="2"/>
    </xf>
    <xf numFmtId="0" fontId="12" fillId="2" borderId="6" xfId="0" applyFont="1" applyFill="1" applyBorder="1" applyAlignment="1">
      <alignment horizontal="right" vertical="center" wrapText="1" readingOrder="2"/>
    </xf>
    <xf numFmtId="0" fontId="12" fillId="2" borderId="20" xfId="0" applyFont="1" applyFill="1" applyBorder="1" applyAlignment="1">
      <alignment horizontal="right" vertical="center" wrapText="1" readingOrder="2"/>
    </xf>
    <xf numFmtId="0" fontId="12" fillId="2" borderId="14" xfId="0" applyFont="1" applyFill="1" applyBorder="1" applyAlignment="1">
      <alignment horizontal="right" vertical="center" wrapText="1" readingOrder="2"/>
    </xf>
    <xf numFmtId="0" fontId="12" fillId="5" borderId="5" xfId="0" applyFont="1" applyFill="1" applyBorder="1" applyAlignment="1">
      <alignment horizontal="right" vertical="center" wrapText="1"/>
    </xf>
    <xf numFmtId="0" fontId="12" fillId="5" borderId="15" xfId="0" applyFont="1" applyFill="1" applyBorder="1" applyAlignment="1">
      <alignment horizontal="righ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G16"/>
  <sheetViews>
    <sheetView showGridLines="0" rightToLeft="1" tabSelected="1" topLeftCell="A4" workbookViewId="0">
      <selection activeCell="C6" sqref="C6"/>
    </sheetView>
  </sheetViews>
  <sheetFormatPr defaultRowHeight="13.8" x14ac:dyDescent="0.25"/>
  <cols>
    <col min="1" max="1" width="3.3984375" customWidth="1"/>
    <col min="2" max="2" width="31.3984375" customWidth="1"/>
    <col min="3" max="3" width="40.09765625" customWidth="1"/>
    <col min="4" max="4" width="5.3984375" style="1" customWidth="1"/>
    <col min="5" max="5" width="2.69921875" customWidth="1"/>
    <col min="6" max="6" width="51.3984375" customWidth="1"/>
    <col min="7" max="7" width="2.69921875" customWidth="1"/>
  </cols>
  <sheetData>
    <row r="1" spans="1:7" ht="14.4" thickBot="1" x14ac:dyDescent="0.3">
      <c r="A1" s="7"/>
      <c r="B1" s="2"/>
      <c r="C1" s="2"/>
      <c r="D1" s="2"/>
      <c r="E1" s="2"/>
      <c r="F1" s="2"/>
      <c r="G1" s="8"/>
    </row>
    <row r="2" spans="1:7" ht="75" customHeight="1" thickBot="1" x14ac:dyDescent="0.3">
      <c r="B2" s="84" t="s">
        <v>4</v>
      </c>
      <c r="C2" s="85"/>
      <c r="D2" s="4"/>
      <c r="E2" s="28"/>
      <c r="F2" s="86" t="s">
        <v>50</v>
      </c>
      <c r="G2" s="29"/>
    </row>
    <row r="3" spans="1:7" ht="42" customHeight="1" thickBot="1" x14ac:dyDescent="0.35">
      <c r="B3" s="3"/>
      <c r="C3" s="4"/>
      <c r="D3" s="4"/>
      <c r="E3" s="30"/>
      <c r="F3" s="87"/>
      <c r="G3" s="31"/>
    </row>
    <row r="4" spans="1:7" ht="18" customHeight="1" thickBot="1" x14ac:dyDescent="0.3">
      <c r="B4" s="9" t="s">
        <v>0</v>
      </c>
      <c r="C4" s="10" t="s">
        <v>51</v>
      </c>
      <c r="D4" s="18"/>
      <c r="E4" s="30"/>
      <c r="F4" s="87"/>
      <c r="G4" s="32"/>
    </row>
    <row r="5" spans="1:7" ht="16.2" thickBot="1" x14ac:dyDescent="0.3">
      <c r="B5" s="11"/>
      <c r="C5" s="6"/>
      <c r="D5" s="6"/>
      <c r="E5" s="30"/>
      <c r="F5" s="87"/>
      <c r="G5" s="33"/>
    </row>
    <row r="6" spans="1:7" ht="56.1" customHeight="1" thickBot="1" x14ac:dyDescent="0.3">
      <c r="B6" s="9" t="s">
        <v>1</v>
      </c>
      <c r="C6" s="12" t="s">
        <v>16</v>
      </c>
      <c r="D6" s="19"/>
      <c r="E6" s="30"/>
      <c r="F6" s="87"/>
      <c r="G6" s="32"/>
    </row>
    <row r="7" spans="1:7" ht="15.6" thickBot="1" x14ac:dyDescent="0.3">
      <c r="B7" s="11"/>
      <c r="C7" s="6"/>
      <c r="D7" s="6"/>
      <c r="E7" s="30"/>
      <c r="F7" s="87"/>
      <c r="G7" s="32"/>
    </row>
    <row r="8" spans="1:7" ht="18" thickBot="1" x14ac:dyDescent="0.3">
      <c r="B8" s="9" t="s">
        <v>2</v>
      </c>
      <c r="C8" s="25" t="s">
        <v>53</v>
      </c>
      <c r="D8" s="15"/>
      <c r="E8" s="30"/>
      <c r="F8" s="87"/>
      <c r="G8" s="32"/>
    </row>
    <row r="9" spans="1:7" ht="15.6" thickBot="1" x14ac:dyDescent="0.3">
      <c r="B9" s="13"/>
      <c r="C9" s="14"/>
      <c r="D9" s="14"/>
      <c r="E9" s="30"/>
      <c r="F9" s="87"/>
      <c r="G9" s="32"/>
    </row>
    <row r="10" spans="1:7" ht="42.6" customHeight="1" thickBot="1" x14ac:dyDescent="0.3">
      <c r="B10" s="9" t="s">
        <v>5</v>
      </c>
      <c r="C10" s="25"/>
      <c r="D10" s="15"/>
      <c r="E10" s="30"/>
      <c r="F10" s="87"/>
      <c r="G10" s="32"/>
    </row>
    <row r="11" spans="1:7" ht="15.6" thickBot="1" x14ac:dyDescent="0.3">
      <c r="B11" s="13"/>
      <c r="C11" s="14"/>
      <c r="D11" s="14"/>
      <c r="E11" s="30"/>
      <c r="F11" s="34"/>
      <c r="G11" s="32"/>
    </row>
    <row r="12" spans="1:7" ht="18" thickBot="1" x14ac:dyDescent="0.3">
      <c r="B12" s="9" t="s">
        <v>3</v>
      </c>
      <c r="C12" s="26"/>
      <c r="D12" s="16"/>
      <c r="E12" s="30"/>
      <c r="F12" s="35"/>
      <c r="G12" s="32"/>
    </row>
    <row r="13" spans="1:7" ht="14.4" thickBot="1" x14ac:dyDescent="0.3">
      <c r="B13" s="5"/>
      <c r="C13" s="5"/>
      <c r="D13" s="5"/>
      <c r="E13" s="30"/>
      <c r="F13" s="35"/>
      <c r="G13" s="32"/>
    </row>
    <row r="14" spans="1:7" ht="39.9" customHeight="1" thickBot="1" x14ac:dyDescent="0.3">
      <c r="B14" s="13" t="s">
        <v>6</v>
      </c>
      <c r="C14" s="27"/>
      <c r="D14" s="17"/>
      <c r="E14" s="36"/>
      <c r="F14" s="37"/>
      <c r="G14" s="38"/>
    </row>
    <row r="15" spans="1:7" x14ac:dyDescent="0.25">
      <c r="B15" s="1"/>
      <c r="C15" s="1"/>
      <c r="E15" s="1"/>
      <c r="F15" s="1"/>
    </row>
    <row r="16" spans="1:7" x14ac:dyDescent="0.25">
      <c r="B16" s="1"/>
      <c r="C16" s="1"/>
      <c r="E16" s="1"/>
      <c r="F16" s="1"/>
    </row>
  </sheetData>
  <sheetProtection sheet="1" objects="1" scenarios="1"/>
  <mergeCells count="2">
    <mergeCell ref="B2:C2"/>
    <mergeCell ref="F2:F10"/>
  </mergeCells>
  <pageMargins left="0.7" right="0.7" top="0.75" bottom="0.75" header="0.3" footer="0.3"/>
  <pageSetup paperSize="9" scale="7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B1:H17"/>
  <sheetViews>
    <sheetView showGridLines="0" rightToLeft="1" zoomScale="85" zoomScaleNormal="85" workbookViewId="0">
      <selection activeCell="G6" sqref="G6:H7"/>
    </sheetView>
  </sheetViews>
  <sheetFormatPr defaultColWidth="8.69921875" defaultRowHeight="15" x14ac:dyDescent="0.25"/>
  <cols>
    <col min="1" max="1" width="5.69921875" style="20" customWidth="1"/>
    <col min="2" max="2" width="4.09765625" style="20" customWidth="1"/>
    <col min="3" max="3" width="33" style="20" customWidth="1"/>
    <col min="4" max="4" width="54.59765625" style="20" customWidth="1"/>
    <col min="5" max="5" width="13.796875" style="20" customWidth="1"/>
    <col min="6" max="6" width="16.296875" style="20" customWidth="1"/>
    <col min="7" max="7" width="17.69921875" style="20" customWidth="1"/>
    <col min="8" max="8" width="16.69921875" style="20" customWidth="1"/>
    <col min="9" max="16384" width="8.69921875" style="20"/>
  </cols>
  <sheetData>
    <row r="1" spans="2:8" ht="25.95" customHeight="1" x14ac:dyDescent="0.4">
      <c r="C1" s="89" t="s">
        <v>17</v>
      </c>
      <c r="D1" s="90"/>
      <c r="E1" s="55"/>
    </row>
    <row r="2" spans="2:8" ht="25.95" customHeight="1" x14ac:dyDescent="0.4">
      <c r="C2" s="54"/>
      <c r="D2" s="55"/>
      <c r="E2" s="55"/>
    </row>
    <row r="3" spans="2:8" ht="17.399999999999999" x14ac:dyDescent="0.3">
      <c r="B3" s="52"/>
    </row>
    <row r="4" spans="2:8" ht="18" customHeight="1" x14ac:dyDescent="0.25">
      <c r="B4" s="95"/>
      <c r="C4" s="95" t="s">
        <v>10</v>
      </c>
      <c r="D4" s="91" t="s">
        <v>8</v>
      </c>
      <c r="E4" s="96" t="s">
        <v>19</v>
      </c>
      <c r="F4" s="96" t="s">
        <v>35</v>
      </c>
      <c r="G4" s="96" t="s">
        <v>40</v>
      </c>
      <c r="H4" s="91" t="s">
        <v>41</v>
      </c>
    </row>
    <row r="5" spans="2:8" ht="26.7" customHeight="1" x14ac:dyDescent="0.25">
      <c r="B5" s="91"/>
      <c r="C5" s="91"/>
      <c r="D5" s="92"/>
      <c r="E5" s="97" t="s">
        <v>18</v>
      </c>
      <c r="F5" s="97"/>
      <c r="G5" s="98"/>
      <c r="H5" s="92"/>
    </row>
    <row r="6" spans="2:8" ht="39" customHeight="1" x14ac:dyDescent="0.25">
      <c r="B6" s="43">
        <v>1</v>
      </c>
      <c r="C6" s="22">
        <v>2.5</v>
      </c>
      <c r="D6" s="23" t="s">
        <v>32</v>
      </c>
      <c r="E6" s="22">
        <v>300</v>
      </c>
      <c r="F6" s="41"/>
      <c r="G6" s="75">
        <f>F6*12</f>
        <v>0</v>
      </c>
      <c r="H6" s="44">
        <f>G6*E6</f>
        <v>0</v>
      </c>
    </row>
    <row r="7" spans="2:8" ht="34.799999999999997" customHeight="1" x14ac:dyDescent="0.25">
      <c r="B7" s="43">
        <v>2</v>
      </c>
      <c r="C7" s="22">
        <v>2.5</v>
      </c>
      <c r="D7" s="23" t="s">
        <v>20</v>
      </c>
      <c r="E7" s="22">
        <v>300</v>
      </c>
      <c r="F7" s="41"/>
      <c r="G7" s="75">
        <f>F7*12</f>
        <v>0</v>
      </c>
      <c r="H7" s="44">
        <f>G7*E7</f>
        <v>0</v>
      </c>
    </row>
    <row r="8" spans="2:8" ht="40.35" customHeight="1" x14ac:dyDescent="0.25">
      <c r="B8" s="93" t="s">
        <v>7</v>
      </c>
      <c r="C8" s="94"/>
      <c r="D8" s="94"/>
      <c r="E8" s="94"/>
      <c r="F8" s="94"/>
      <c r="G8" s="60"/>
      <c r="H8" s="45">
        <f>SUM(H6:H7)</f>
        <v>0</v>
      </c>
    </row>
    <row r="11" spans="2:8" x14ac:dyDescent="0.25">
      <c r="B11" s="88" t="s">
        <v>36</v>
      </c>
      <c r="C11" s="88"/>
      <c r="D11" s="88"/>
      <c r="E11" s="88"/>
      <c r="F11" s="88"/>
      <c r="G11" s="88"/>
      <c r="H11" s="88"/>
    </row>
    <row r="12" spans="2:8" x14ac:dyDescent="0.25">
      <c r="B12" s="88"/>
      <c r="C12" s="88"/>
      <c r="D12" s="88"/>
      <c r="E12" s="88"/>
      <c r="F12" s="88"/>
      <c r="G12" s="88"/>
      <c r="H12" s="88"/>
    </row>
    <row r="13" spans="2:8" ht="54" customHeight="1" x14ac:dyDescent="0.25">
      <c r="B13" s="88"/>
      <c r="C13" s="88"/>
      <c r="D13" s="88"/>
      <c r="E13" s="88"/>
      <c r="F13" s="88"/>
      <c r="G13" s="88"/>
      <c r="H13" s="88"/>
    </row>
    <row r="16" spans="2:8" ht="26.55" customHeight="1" x14ac:dyDescent="0.25">
      <c r="C16" s="72" t="s">
        <v>47</v>
      </c>
      <c r="D16" s="73" t="s">
        <v>48</v>
      </c>
      <c r="E16" s="74"/>
      <c r="F16" s="73" t="s">
        <v>49</v>
      </c>
      <c r="G16" s="74"/>
    </row>
    <row r="17" spans="3:7" ht="49.95" customHeight="1" x14ac:dyDescent="0.25">
      <c r="C17" s="78" t="s">
        <v>54</v>
      </c>
      <c r="D17" s="79"/>
      <c r="E17" s="80"/>
      <c r="F17" s="79"/>
      <c r="G17" s="80"/>
    </row>
  </sheetData>
  <sheetProtection sheet="1" objects="1" scenarios="1"/>
  <mergeCells count="10">
    <mergeCell ref="B11:H13"/>
    <mergeCell ref="C1:D1"/>
    <mergeCell ref="H4:H5"/>
    <mergeCell ref="B8:F8"/>
    <mergeCell ref="B4:B5"/>
    <mergeCell ref="C4:C5"/>
    <mergeCell ref="D4:D5"/>
    <mergeCell ref="F4:F5"/>
    <mergeCell ref="E4:E5"/>
    <mergeCell ref="G4:G5"/>
  </mergeCells>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sheetPr>
  <dimension ref="B1:I17"/>
  <sheetViews>
    <sheetView showGridLines="0" rightToLeft="1" zoomScale="80" zoomScaleNormal="80" workbookViewId="0">
      <selection activeCell="D6" sqref="D6"/>
    </sheetView>
  </sheetViews>
  <sheetFormatPr defaultColWidth="8.69921875" defaultRowHeight="15" x14ac:dyDescent="0.25"/>
  <cols>
    <col min="1" max="1" width="5.69921875" style="20" customWidth="1"/>
    <col min="2" max="2" width="4.09765625" style="20" customWidth="1"/>
    <col min="3" max="3" width="11.3984375" style="20" customWidth="1"/>
    <col min="4" max="4" width="72.296875" style="20" customWidth="1"/>
    <col min="5" max="5" width="29" style="20" customWidth="1"/>
    <col min="6" max="6" width="22.296875" style="20" customWidth="1"/>
    <col min="7" max="7" width="12.59765625" style="20" customWidth="1"/>
    <col min="8" max="8" width="21.8984375" style="20" customWidth="1"/>
    <col min="9" max="16384" width="8.69921875" style="20"/>
  </cols>
  <sheetData>
    <row r="1" spans="2:9" ht="21" x14ac:dyDescent="0.4">
      <c r="D1" s="89" t="s">
        <v>34</v>
      </c>
      <c r="E1" s="90"/>
    </row>
    <row r="3" spans="2:9" ht="14.4" customHeight="1" x14ac:dyDescent="0.25">
      <c r="B3" s="95"/>
      <c r="C3" s="91" t="s">
        <v>25</v>
      </c>
      <c r="D3" s="95" t="s">
        <v>15</v>
      </c>
      <c r="E3" s="91" t="s">
        <v>14</v>
      </c>
      <c r="F3" s="96" t="s">
        <v>18</v>
      </c>
      <c r="G3" s="91" t="s">
        <v>42</v>
      </c>
      <c r="H3" s="91" t="s">
        <v>7</v>
      </c>
    </row>
    <row r="4" spans="2:9" ht="25.5" customHeight="1" x14ac:dyDescent="0.25">
      <c r="B4" s="91"/>
      <c r="C4" s="92"/>
      <c r="D4" s="110"/>
      <c r="E4" s="92"/>
      <c r="F4" s="97"/>
      <c r="G4" s="92"/>
      <c r="H4" s="92"/>
    </row>
    <row r="5" spans="2:9" s="21" customFormat="1" ht="25.95" customHeight="1" x14ac:dyDescent="0.25">
      <c r="B5" s="24">
        <v>1</v>
      </c>
      <c r="C5" s="57" t="s">
        <v>27</v>
      </c>
      <c r="D5" s="46" t="s">
        <v>55</v>
      </c>
      <c r="E5" s="50" t="s">
        <v>24</v>
      </c>
      <c r="F5" s="42">
        <v>5</v>
      </c>
      <c r="G5" s="41"/>
      <c r="H5" s="44">
        <f>G5*F5</f>
        <v>0</v>
      </c>
      <c r="I5" s="39"/>
    </row>
    <row r="6" spans="2:9" s="21" customFormat="1" ht="25.95" customHeight="1" x14ac:dyDescent="0.25">
      <c r="B6" s="24">
        <v>2</v>
      </c>
      <c r="C6" s="57" t="s">
        <v>28</v>
      </c>
      <c r="D6" s="46" t="s">
        <v>21</v>
      </c>
      <c r="E6" s="56" t="s">
        <v>22</v>
      </c>
      <c r="F6" s="42">
        <v>5</v>
      </c>
      <c r="G6" s="41"/>
      <c r="H6" s="44">
        <f t="shared" ref="H6:H7" si="0">G6*F6</f>
        <v>0</v>
      </c>
      <c r="I6" s="39"/>
    </row>
    <row r="7" spans="2:9" s="21" customFormat="1" ht="25.95" customHeight="1" x14ac:dyDescent="0.25">
      <c r="B7" s="24">
        <v>2</v>
      </c>
      <c r="C7" s="57" t="s">
        <v>29</v>
      </c>
      <c r="D7" s="46" t="s">
        <v>23</v>
      </c>
      <c r="E7" s="56" t="s">
        <v>22</v>
      </c>
      <c r="F7" s="53">
        <v>15</v>
      </c>
      <c r="G7" s="41"/>
      <c r="H7" s="44">
        <f t="shared" si="0"/>
        <v>0</v>
      </c>
      <c r="I7" s="39"/>
    </row>
    <row r="8" spans="2:9" ht="28.8" customHeight="1" x14ac:dyDescent="0.25">
      <c r="B8" s="99" t="s">
        <v>26</v>
      </c>
      <c r="C8" s="100"/>
      <c r="D8" s="100"/>
      <c r="E8" s="100"/>
      <c r="F8" s="100"/>
      <c r="G8" s="100"/>
      <c r="H8" s="58">
        <f>SUM(H5:H7)</f>
        <v>0</v>
      </c>
    </row>
    <row r="9" spans="2:9" x14ac:dyDescent="0.25">
      <c r="I9" s="40"/>
    </row>
    <row r="10" spans="2:9" ht="15.6" thickBot="1" x14ac:dyDescent="0.3"/>
    <row r="11" spans="2:9" x14ac:dyDescent="0.25">
      <c r="B11" s="101" t="s">
        <v>37</v>
      </c>
      <c r="C11" s="102"/>
      <c r="D11" s="102"/>
      <c r="E11" s="102"/>
      <c r="F11" s="102"/>
      <c r="G11" s="102"/>
      <c r="H11" s="103"/>
    </row>
    <row r="12" spans="2:9" x14ac:dyDescent="0.25">
      <c r="B12" s="104"/>
      <c r="C12" s="105"/>
      <c r="D12" s="105"/>
      <c r="E12" s="105"/>
      <c r="F12" s="105"/>
      <c r="G12" s="105"/>
      <c r="H12" s="106"/>
    </row>
    <row r="13" spans="2:9" ht="27" customHeight="1" thickBot="1" x14ac:dyDescent="0.3">
      <c r="B13" s="107"/>
      <c r="C13" s="108"/>
      <c r="D13" s="108"/>
      <c r="E13" s="108"/>
      <c r="F13" s="108"/>
      <c r="G13" s="108"/>
      <c r="H13" s="109"/>
    </row>
    <row r="16" spans="2:9" ht="31.95" customHeight="1" x14ac:dyDescent="0.25">
      <c r="C16" s="81"/>
      <c r="D16" s="77" t="s">
        <v>47</v>
      </c>
      <c r="E16" s="77" t="s">
        <v>48</v>
      </c>
      <c r="F16" s="72" t="s">
        <v>49</v>
      </c>
      <c r="G16" s="76"/>
    </row>
    <row r="17" spans="3:7" ht="40.5" customHeight="1" x14ac:dyDescent="0.25">
      <c r="C17" s="82"/>
      <c r="D17" s="83" t="s">
        <v>53</v>
      </c>
      <c r="E17" s="83"/>
      <c r="F17" s="83"/>
      <c r="G17" s="76"/>
    </row>
  </sheetData>
  <sheetProtection sheet="1" objects="1" scenarios="1"/>
  <mergeCells count="10">
    <mergeCell ref="D1:E1"/>
    <mergeCell ref="H3:H4"/>
    <mergeCell ref="B8:G8"/>
    <mergeCell ref="C3:C4"/>
    <mergeCell ref="B11:H13"/>
    <mergeCell ref="B3:B4"/>
    <mergeCell ref="D3:D4"/>
    <mergeCell ref="E3:E4"/>
    <mergeCell ref="F3:F4"/>
    <mergeCell ref="G3:G4"/>
  </mergeCells>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B1:G20"/>
  <sheetViews>
    <sheetView showGridLines="0" rightToLeft="1" topLeftCell="A7" workbookViewId="0">
      <selection activeCell="C9" sqref="C9"/>
    </sheetView>
  </sheetViews>
  <sheetFormatPr defaultRowHeight="13.8" x14ac:dyDescent="0.25"/>
  <cols>
    <col min="2" max="2" width="5.69921875" customWidth="1"/>
    <col min="3" max="3" width="48.3984375" customWidth="1"/>
    <col min="4" max="4" width="18.8984375" customWidth="1"/>
    <col min="5" max="5" width="14.8984375" customWidth="1"/>
    <col min="6" max="6" width="20.3984375" customWidth="1"/>
  </cols>
  <sheetData>
    <row r="1" spans="2:6" ht="21" x14ac:dyDescent="0.4">
      <c r="C1" s="89" t="s">
        <v>52</v>
      </c>
      <c r="D1" s="90"/>
    </row>
    <row r="3" spans="2:6" ht="18" customHeight="1" x14ac:dyDescent="0.25">
      <c r="B3" s="95"/>
      <c r="C3" s="95" t="s">
        <v>9</v>
      </c>
      <c r="D3" s="96" t="s">
        <v>11</v>
      </c>
      <c r="E3" s="91" t="s">
        <v>13</v>
      </c>
      <c r="F3" s="119" t="s">
        <v>12</v>
      </c>
    </row>
    <row r="4" spans="2:6" ht="26.1" customHeight="1" x14ac:dyDescent="0.25">
      <c r="B4" s="91"/>
      <c r="C4" s="91"/>
      <c r="D4" s="97"/>
      <c r="E4" s="92"/>
      <c r="F4" s="120"/>
    </row>
    <row r="5" spans="2:6" ht="26.1" customHeight="1" x14ac:dyDescent="0.25">
      <c r="B5" s="23">
        <v>1</v>
      </c>
      <c r="C5" s="116" t="s">
        <v>30</v>
      </c>
      <c r="D5" s="117"/>
      <c r="E5" s="117"/>
      <c r="F5" s="118"/>
    </row>
    <row r="6" spans="2:6" ht="31.8" customHeight="1" x14ac:dyDescent="0.25">
      <c r="B6" s="23">
        <v>1.1000000000000001</v>
      </c>
      <c r="C6" s="23" t="s">
        <v>44</v>
      </c>
      <c r="D6" s="62">
        <f>'רישוי חודשי '!H6*3.8</f>
        <v>0</v>
      </c>
      <c r="E6" s="49">
        <v>1</v>
      </c>
      <c r="F6" s="44">
        <f>E6*D6</f>
        <v>0</v>
      </c>
    </row>
    <row r="7" spans="2:6" ht="34.200000000000003" customHeight="1" x14ac:dyDescent="0.25">
      <c r="B7" s="23">
        <v>1.2</v>
      </c>
      <c r="C7" s="23" t="s">
        <v>45</v>
      </c>
      <c r="D7" s="62">
        <f>'רישוי חודשי '!H7*3.8</f>
        <v>0</v>
      </c>
      <c r="E7" s="59">
        <v>0.5</v>
      </c>
      <c r="F7" s="44">
        <f>E7*D7</f>
        <v>0</v>
      </c>
    </row>
    <row r="8" spans="2:6" ht="26.1" customHeight="1" x14ac:dyDescent="0.25">
      <c r="B8" s="23">
        <v>2</v>
      </c>
      <c r="C8" s="116" t="s">
        <v>31</v>
      </c>
      <c r="D8" s="117"/>
      <c r="E8" s="117"/>
      <c r="F8" s="118"/>
    </row>
    <row r="9" spans="2:6" ht="35.1" customHeight="1" x14ac:dyDescent="0.25">
      <c r="B9" s="23">
        <v>2.1</v>
      </c>
      <c r="C9" s="47" t="s">
        <v>56</v>
      </c>
      <c r="D9" s="48">
        <f>'שירותים מקצועיים '!H5</f>
        <v>0</v>
      </c>
      <c r="E9" s="49">
        <v>1</v>
      </c>
      <c r="F9" s="51">
        <f>E9*D9</f>
        <v>0</v>
      </c>
    </row>
    <row r="10" spans="2:6" ht="35.1" customHeight="1" x14ac:dyDescent="0.25">
      <c r="B10" s="23">
        <v>2.2000000000000002</v>
      </c>
      <c r="C10" s="47" t="s">
        <v>21</v>
      </c>
      <c r="D10" s="48">
        <f>'שירותים מקצועיים '!H6</f>
        <v>0</v>
      </c>
      <c r="E10" s="59">
        <v>0.5</v>
      </c>
      <c r="F10" s="51">
        <f>E10*D10</f>
        <v>0</v>
      </c>
    </row>
    <row r="11" spans="2:6" ht="35.1" customHeight="1" x14ac:dyDescent="0.25">
      <c r="B11" s="23">
        <v>2.2999999999999998</v>
      </c>
      <c r="C11" s="23" t="s">
        <v>23</v>
      </c>
      <c r="D11" s="48">
        <f>'שירותים מקצועיים '!H7</f>
        <v>0</v>
      </c>
      <c r="E11" s="59">
        <v>0.75</v>
      </c>
      <c r="F11" s="51">
        <f>E11*D11</f>
        <v>0</v>
      </c>
    </row>
    <row r="12" spans="2:6" ht="40.35" customHeight="1" x14ac:dyDescent="0.25">
      <c r="B12" s="113" t="s">
        <v>43</v>
      </c>
      <c r="C12" s="114"/>
      <c r="D12" s="114"/>
      <c r="E12" s="115"/>
      <c r="F12" s="45">
        <f>SUM(F5:F11)</f>
        <v>0</v>
      </c>
    </row>
    <row r="14" spans="2:6" ht="17.399999999999999" x14ac:dyDescent="0.3">
      <c r="B14" s="63"/>
      <c r="C14" s="65" t="s">
        <v>46</v>
      </c>
      <c r="D14" s="66"/>
      <c r="E14" s="66"/>
      <c r="F14" s="8"/>
    </row>
    <row r="15" spans="2:6" ht="17.399999999999999" x14ac:dyDescent="0.3">
      <c r="B15" s="64"/>
      <c r="C15" s="67" t="s">
        <v>38</v>
      </c>
      <c r="D15" s="61"/>
      <c r="E15" s="61"/>
      <c r="F15" s="68"/>
    </row>
    <row r="16" spans="2:6" ht="17.399999999999999" x14ac:dyDescent="0.3">
      <c r="B16" s="64"/>
      <c r="C16" s="69" t="s">
        <v>39</v>
      </c>
      <c r="D16" s="70"/>
      <c r="E16" s="70"/>
      <c r="F16" s="71"/>
    </row>
    <row r="17" spans="3:7" x14ac:dyDescent="0.25">
      <c r="F17" t="s">
        <v>33</v>
      </c>
    </row>
    <row r="19" spans="3:7" ht="35.549999999999997" customHeight="1" x14ac:dyDescent="0.25">
      <c r="C19" s="72" t="s">
        <v>47</v>
      </c>
      <c r="D19" s="73" t="s">
        <v>48</v>
      </c>
      <c r="E19" s="74"/>
      <c r="F19" s="111" t="s">
        <v>49</v>
      </c>
      <c r="G19" s="111"/>
    </row>
    <row r="20" spans="3:7" ht="62.55" customHeight="1" x14ac:dyDescent="0.25">
      <c r="C20" s="78"/>
      <c r="D20" s="79"/>
      <c r="E20" s="80"/>
      <c r="F20" s="112"/>
      <c r="G20" s="112"/>
    </row>
  </sheetData>
  <sheetProtection sheet="1" objects="1" scenarios="1"/>
  <mergeCells count="11">
    <mergeCell ref="F19:G19"/>
    <mergeCell ref="F20:G20"/>
    <mergeCell ref="C1:D1"/>
    <mergeCell ref="B12:E12"/>
    <mergeCell ref="C5:F5"/>
    <mergeCell ref="C8:F8"/>
    <mergeCell ref="C3:C4"/>
    <mergeCell ref="F3:F4"/>
    <mergeCell ref="B3:B4"/>
    <mergeCell ref="E3:E4"/>
    <mergeCell ref="D3:D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גליונות עבודה</vt:lpstr>
      </vt:variant>
      <vt:variant>
        <vt:i4>4</vt:i4>
      </vt:variant>
      <vt:variant>
        <vt:lpstr>טווחים בעלי שם</vt:lpstr>
      </vt:variant>
      <vt:variant>
        <vt:i4>1</vt:i4>
      </vt:variant>
    </vt:vector>
  </HeadingPairs>
  <TitlesOfParts>
    <vt:vector size="5" baseType="lpstr">
      <vt:lpstr>שער</vt:lpstr>
      <vt:lpstr>רישוי חודשי </vt:lpstr>
      <vt:lpstr>שירותים מקצועיים </vt:lpstr>
      <vt:lpstr>ציון עלות לצורך השוואת הצעות</vt:lpstr>
      <vt:lpstr>שער!WPrint_Area_W</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Leshem</dc:creator>
  <cp:keywords/>
  <dc:description/>
  <cp:lastModifiedBy>David Leshem</cp:lastModifiedBy>
  <dcterms:created xsi:type="dcterms:W3CDTF">2023-06-30T13:27:16Z</dcterms:created>
  <dcterms:modified xsi:type="dcterms:W3CDTF">2023-11-12T05:52:31Z</dcterms:modified>
  <cp:category/>
</cp:coreProperties>
</file>